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vsrvfiles03\DLA\Economat\CELLULE DES MARCHES\3- LOCAL\2025\2025MM28 Nettoyage CHV\1_DCE\Docs travail\Version publication\Annexes CCTP\"/>
    </mc:Choice>
  </mc:AlternateContent>
  <bookViews>
    <workbookView xWindow="0" yWindow="0" windowWidth="23040" windowHeight="9192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B14" i="1" l="1"/>
  <c r="C12" i="1" s="1"/>
  <c r="C8" i="1" l="1"/>
  <c r="C9" i="1"/>
  <c r="C11" i="1"/>
  <c r="C7" i="1"/>
  <c r="C13" i="1"/>
  <c r="C10" i="1"/>
  <c r="C14" i="1" l="1"/>
</calcChain>
</file>

<file path=xl/sharedStrings.xml><?xml version="1.0" encoding="utf-8"?>
<sst xmlns="http://schemas.openxmlformats.org/spreadsheetml/2006/main" count="17" uniqueCount="17">
  <si>
    <t>SITE</t>
  </si>
  <si>
    <t>Proportion vitrerie du site
/ l'ensemble</t>
  </si>
  <si>
    <t>PSYCHIATRIE VERSAILLES</t>
  </si>
  <si>
    <t>IFSI</t>
  </si>
  <si>
    <t>SITES DEPORTES de MIGNOT</t>
  </si>
  <si>
    <t>TOTAL VITRERIE</t>
  </si>
  <si>
    <t>ANNEXE 3 - Détails des surfaces et des fréquences  - Vitrerie</t>
  </si>
  <si>
    <t>MIGNOT 7 ème au 3 ème</t>
  </si>
  <si>
    <t>MIGNOT 2ème au -2</t>
  </si>
  <si>
    <t>Les surfaces en m²  estimées correspondent à 2 faces</t>
  </si>
  <si>
    <r>
      <t>Dont à la perche</t>
    </r>
    <r>
      <rPr>
        <b/>
        <sz val="9"/>
        <color theme="2" tint="-0.749992370372631"/>
        <rFont val="Calibri"/>
        <family val="2"/>
        <scheme val="minor"/>
      </rPr>
      <t xml:space="preserve"> (m² - 2</t>
    </r>
    <r>
      <rPr>
        <b/>
        <u/>
        <sz val="9"/>
        <color theme="2" tint="-0.749992370372631"/>
        <rFont val="Calibri"/>
        <family val="2"/>
        <scheme val="minor"/>
      </rPr>
      <t xml:space="preserve"> faces</t>
    </r>
    <r>
      <rPr>
        <b/>
        <sz val="9"/>
        <color theme="2" tint="-0.749992370372631"/>
        <rFont val="Calibri"/>
        <family val="2"/>
        <scheme val="minor"/>
      </rPr>
      <t>)</t>
    </r>
  </si>
  <si>
    <r>
      <t xml:space="preserve">Surface (S²) Vitrée Estimée
</t>
    </r>
    <r>
      <rPr>
        <b/>
        <sz val="9"/>
        <color theme="2" tint="-0.749992370372631"/>
        <rFont val="Calibri"/>
        <family val="2"/>
        <scheme val="minor"/>
      </rPr>
      <t xml:space="preserve"> (m² - 2</t>
    </r>
    <r>
      <rPr>
        <b/>
        <u/>
        <sz val="9"/>
        <color theme="2" tint="-0.749992370372631"/>
        <rFont val="Calibri"/>
        <family val="2"/>
        <scheme val="minor"/>
      </rPr>
      <t xml:space="preserve"> faces</t>
    </r>
    <r>
      <rPr>
        <b/>
        <sz val="9"/>
        <color theme="2" tint="-0.749992370372631"/>
        <rFont val="Calibri"/>
        <family val="2"/>
        <scheme val="minor"/>
      </rPr>
      <t>)</t>
    </r>
  </si>
  <si>
    <r>
      <t xml:space="preserve">S² moyenne / an </t>
    </r>
    <r>
      <rPr>
        <b/>
        <sz val="8"/>
        <color theme="2" tint="-0.749992370372631"/>
        <rFont val="Calibri"/>
        <family val="2"/>
        <scheme val="minor"/>
      </rPr>
      <t>2</t>
    </r>
    <r>
      <rPr>
        <b/>
        <u/>
        <sz val="8"/>
        <color theme="2" tint="-0.749992370372631"/>
        <rFont val="Calibri"/>
        <family val="2"/>
        <scheme val="minor"/>
      </rPr>
      <t xml:space="preserve"> faces</t>
    </r>
  </si>
  <si>
    <t xml:space="preserve">RICHAUD-EHPAD </t>
  </si>
  <si>
    <t>RICHAUD-SMR/SOUS SOL</t>
  </si>
  <si>
    <t xml:space="preserve">Marché n°2025MM28
Prestations de nettoyage et de bio nettoyage des locaux, vitrerie , prestations de restauration et services associés pour le centre hospitalier de Versailles et ses annexes
</t>
  </si>
  <si>
    <t>Nombre de prestation
 sur 6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</si>
</sst>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2" x14ac:knownFonts="1">
    <font>
      <sz val="11"/>
      <color theme="1"/>
      <name val="Calibri"/>
      <family val="2"/>
      <scheme val="minor"/>
    </font>
    <font>
      <b/>
      <sz val="18"/>
      <color rgb="FF002060"/>
      <name val="Arial"/>
      <family val="2"/>
    </font>
    <font>
      <b/>
      <sz val="22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9"/>
      <color theme="2" tint="-0.749992370372631"/>
      <name val="Calibri"/>
      <family val="2"/>
      <scheme val="minor"/>
    </font>
    <font>
      <b/>
      <u/>
      <sz val="9"/>
      <color theme="2" tint="-0.749992370372631"/>
      <name val="Calibri"/>
      <family val="2"/>
      <scheme val="minor"/>
    </font>
    <font>
      <b/>
      <sz val="8"/>
      <color theme="2" tint="-0.749992370372631"/>
      <name val="Calibri"/>
      <family val="2"/>
      <scheme val="minor"/>
    </font>
    <font>
      <b/>
      <u/>
      <sz val="8"/>
      <color theme="2" tint="-0.74999237037263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0">
    <xf numFmtId="0" fontId="0" fillId="0" borderId="0" xfId="0"/>
    <xf numFmtId="0" fontId="0" fillId="2" borderId="0" xfId="0" applyFill="1"/>
    <xf numFmtId="164" fontId="4" fillId="2" borderId="4" xfId="1" applyNumberFormat="1" applyFont="1" applyFill="1" applyBorder="1" applyAlignment="1">
      <alignment horizontal="center" vertical="center"/>
    </xf>
    <xf numFmtId="0" fontId="7" fillId="2" borderId="0" xfId="0" applyFont="1" applyFill="1"/>
    <xf numFmtId="0" fontId="4" fillId="2" borderId="8" xfId="0" applyFont="1" applyFill="1" applyBorder="1" applyAlignment="1">
      <alignment horizontal="center" vertical="center"/>
    </xf>
    <xf numFmtId="164" fontId="4" fillId="2" borderId="8" xfId="1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center" vertical="center"/>
    </xf>
    <xf numFmtId="164" fontId="4" fillId="2" borderId="9" xfId="1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/>
    </xf>
    <xf numFmtId="3" fontId="0" fillId="2" borderId="2" xfId="0" applyNumberFormat="1" applyFill="1" applyBorder="1" applyAlignment="1">
      <alignment horizontal="center"/>
    </xf>
    <xf numFmtId="9" fontId="0" fillId="2" borderId="2" xfId="1" applyFont="1" applyFill="1" applyBorder="1" applyAlignment="1">
      <alignment horizontal="center"/>
    </xf>
    <xf numFmtId="3" fontId="0" fillId="2" borderId="3" xfId="0" applyNumberFormat="1" applyFill="1" applyBorder="1" applyAlignment="1">
      <alignment horizontal="center"/>
    </xf>
    <xf numFmtId="0" fontId="4" fillId="2" borderId="10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3" borderId="0" xfId="0" applyFont="1" applyFill="1" applyBorder="1" applyAlignment="1">
      <alignment horizontal="center" vertical="top" wrapText="1"/>
    </xf>
    <xf numFmtId="3" fontId="0" fillId="2" borderId="11" xfId="0" applyNumberFormat="1" applyFill="1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/>
    </xf>
    <xf numFmtId="3" fontId="0" fillId="2" borderId="7" xfId="0" applyNumberForma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0</xdr:row>
      <xdr:rowOff>114299</xdr:rowOff>
    </xdr:from>
    <xdr:to>
      <xdr:col>1</xdr:col>
      <xdr:colOff>772886</xdr:colOff>
      <xdr:row>1</xdr:row>
      <xdr:rowOff>2176</xdr:rowOff>
    </xdr:to>
    <xdr:grpSp>
      <xdr:nvGrpSpPr>
        <xdr:cNvPr id="3" name="Group 2"/>
        <xdr:cNvGrpSpPr>
          <a:grpSpLocks/>
        </xdr:cNvGrpSpPr>
      </xdr:nvGrpSpPr>
      <xdr:grpSpPr>
        <a:xfrm>
          <a:off x="22860" y="114299"/>
          <a:ext cx="2121626" cy="825137"/>
          <a:chOff x="0" y="0"/>
          <a:chExt cx="2764155" cy="1238934"/>
        </a:xfrm>
      </xdr:grpSpPr>
      <xdr:pic>
        <xdr:nvPicPr>
          <xdr:cNvPr id="4" name="Image 3"/>
          <xdr:cNvPicPr/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1608455" y="36729"/>
            <a:ext cx="1155700" cy="1202205"/>
          </a:xfrm>
          <a:prstGeom prst="rect">
            <a:avLst/>
          </a:prstGeom>
        </xdr:spPr>
      </xdr:pic>
      <xdr:pic>
        <xdr:nvPicPr>
          <xdr:cNvPr id="5" name="Image 4"/>
          <xdr:cNvPicPr/>
        </xdr:nvPicPr>
        <xdr:blipFill>
          <a:blip xmlns:r="http://schemas.openxmlformats.org/officeDocument/2006/relationships" r:embed="rId2" cstate="print"/>
          <a:stretch>
            <a:fillRect/>
          </a:stretch>
        </xdr:blipFill>
        <xdr:spPr>
          <a:xfrm>
            <a:off x="0" y="0"/>
            <a:ext cx="1666875" cy="1181100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tabSelected="1" workbookViewId="0">
      <selection activeCell="G4" sqref="G4"/>
    </sheetView>
  </sheetViews>
  <sheetFormatPr baseColWidth="10" defaultRowHeight="14.4" x14ac:dyDescent="0.3"/>
  <cols>
    <col min="1" max="1" width="20" customWidth="1"/>
    <col min="2" max="2" width="14.5546875" customWidth="1"/>
    <col min="3" max="3" width="12.44140625" customWidth="1"/>
    <col min="4" max="4" width="14.33203125" customWidth="1"/>
    <col min="5" max="5" width="12.33203125" customWidth="1"/>
  </cols>
  <sheetData>
    <row r="1" spans="1:16" ht="73.8" customHeight="1" x14ac:dyDescent="0.3">
      <c r="A1" s="25" t="s">
        <v>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1"/>
    </row>
    <row r="2" spans="1:16" ht="88.2" customHeight="1" x14ac:dyDescent="0.3">
      <c r="A2" s="26" t="s">
        <v>15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1"/>
    </row>
    <row r="3" spans="1:1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x14ac:dyDescent="0.3">
      <c r="A4" s="3" t="s">
        <v>9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7.2" customHeight="1" thickBot="1" x14ac:dyDescent="0.35">
      <c r="A5" s="3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36.6" thickBot="1" x14ac:dyDescent="0.35">
      <c r="A6" s="17" t="s">
        <v>0</v>
      </c>
      <c r="B6" s="18" t="s">
        <v>11</v>
      </c>
      <c r="C6" s="18" t="s">
        <v>1</v>
      </c>
      <c r="D6" s="18" t="s">
        <v>10</v>
      </c>
      <c r="E6" s="18" t="s">
        <v>16</v>
      </c>
      <c r="F6" s="19" t="s">
        <v>12</v>
      </c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x14ac:dyDescent="0.3">
      <c r="A7" s="15" t="s">
        <v>7</v>
      </c>
      <c r="B7" s="20">
        <v>5402</v>
      </c>
      <c r="C7" s="2">
        <f t="shared" ref="C7:C13" si="0">B7/$B$14</f>
        <v>0.19794796628801758</v>
      </c>
      <c r="D7" s="16">
        <v>1890</v>
      </c>
      <c r="E7" s="24">
        <v>3</v>
      </c>
      <c r="F7" s="27">
        <f>((B9*6)+(B7+B10)*3+(B8+B11+B12+B13)*2)/6</f>
        <v>11646.666666666666</v>
      </c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x14ac:dyDescent="0.3">
      <c r="A8" s="7" t="s">
        <v>8</v>
      </c>
      <c r="B8" s="21">
        <v>14678</v>
      </c>
      <c r="C8" s="5">
        <f t="shared" si="0"/>
        <v>0.53785269329424701</v>
      </c>
      <c r="D8" s="4">
        <v>5138</v>
      </c>
      <c r="E8" s="4">
        <v>2</v>
      </c>
      <c r="F8" s="28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x14ac:dyDescent="0.3">
      <c r="A9" s="6" t="s">
        <v>13</v>
      </c>
      <c r="B9" s="21">
        <v>2198</v>
      </c>
      <c r="C9" s="5">
        <f t="shared" si="0"/>
        <v>8.0542323195309642E-2</v>
      </c>
      <c r="D9" s="4">
        <v>770</v>
      </c>
      <c r="E9" s="23">
        <v>6</v>
      </c>
      <c r="F9" s="28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x14ac:dyDescent="0.3">
      <c r="A10" s="7" t="s">
        <v>14</v>
      </c>
      <c r="B10" s="21">
        <v>1106</v>
      </c>
      <c r="C10" s="5">
        <f t="shared" si="0"/>
        <v>4.0527665811652618E-2</v>
      </c>
      <c r="D10" s="4">
        <v>386</v>
      </c>
      <c r="E10" s="4">
        <v>3</v>
      </c>
      <c r="F10" s="28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x14ac:dyDescent="0.3">
      <c r="A11" s="7" t="s">
        <v>2</v>
      </c>
      <c r="B11" s="21">
        <v>1674</v>
      </c>
      <c r="C11" s="5">
        <f t="shared" si="0"/>
        <v>6.1341150604617076E-2</v>
      </c>
      <c r="D11" s="4">
        <v>586</v>
      </c>
      <c r="E11" s="4">
        <v>2</v>
      </c>
      <c r="F11" s="28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x14ac:dyDescent="0.3">
      <c r="A12" s="7" t="s">
        <v>3</v>
      </c>
      <c r="B12" s="21">
        <v>1498</v>
      </c>
      <c r="C12" s="5">
        <f t="shared" si="0"/>
        <v>5.4891901795529496E-2</v>
      </c>
      <c r="D12" s="4">
        <v>524</v>
      </c>
      <c r="E12" s="4">
        <v>2</v>
      </c>
      <c r="F12" s="28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ht="15" thickBot="1" x14ac:dyDescent="0.35">
      <c r="A13" s="8" t="s">
        <v>4</v>
      </c>
      <c r="B13" s="22">
        <v>734</v>
      </c>
      <c r="C13" s="10">
        <f t="shared" si="0"/>
        <v>2.6896299010626602E-2</v>
      </c>
      <c r="D13" s="9">
        <v>256</v>
      </c>
      <c r="E13" s="9">
        <v>2</v>
      </c>
      <c r="F13" s="29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ht="15" thickBot="1" x14ac:dyDescent="0.35">
      <c r="A14" s="11" t="s">
        <v>5</v>
      </c>
      <c r="B14" s="12">
        <f>SUM(B7:B13)</f>
        <v>27290</v>
      </c>
      <c r="C14" s="13">
        <f>SUM(C7:C13)</f>
        <v>1</v>
      </c>
      <c r="D14" s="14">
        <v>9550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</sheetData>
  <mergeCells count="3">
    <mergeCell ref="A1:O1"/>
    <mergeCell ref="A2:O2"/>
    <mergeCell ref="F7:F13"/>
  </mergeCells>
  <printOptions horizontalCentered="1"/>
  <pageMargins left="0" right="0" top="0.74803149606299213" bottom="0.74803149606299213" header="0.31496062992125984" footer="0.31496062992125984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Centre Hospitalier de Versailles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MANZON Maud</dc:creator>
  <cp:lastModifiedBy>MANZON Maud</cp:lastModifiedBy>
  <cp:lastPrinted>2026-01-28T09:04:15Z</cp:lastPrinted>
  <dcterms:created xsi:type="dcterms:W3CDTF">2026-01-14T08:15:46Z</dcterms:created>
  <dcterms:modified xsi:type="dcterms:W3CDTF">2026-02-11T16:06:35Z</dcterms:modified>
</cp:coreProperties>
</file>